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anemorel/Desktop/SENIORS GDA/2024/CDA 2024/RESULTATS CDA/"/>
    </mc:Choice>
  </mc:AlternateContent>
  <xr:revisionPtr revIDLastSave="0" documentId="8_{3D8DD840-4DCA-7C4A-8E13-48EF7BCF85E0}" xr6:coauthVersionLast="47" xr6:coauthVersionMax="47" xr10:uidLastSave="{00000000-0000-0000-0000-000000000000}"/>
  <bookViews>
    <workbookView xWindow="5180" yWindow="1860" windowWidth="28040" windowHeight="17440" xr2:uid="{B25E4DD3-F4CD-B049-BAE6-98B614170D48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4" i="1" l="1"/>
  <c r="J104" i="1"/>
  <c r="I104" i="1"/>
  <c r="G104" i="1"/>
  <c r="E104" i="1"/>
  <c r="C104" i="1"/>
  <c r="H93" i="1"/>
  <c r="H104" i="1" s="1"/>
  <c r="F93" i="1"/>
  <c r="F104" i="1" s="1"/>
  <c r="D93" i="1"/>
  <c r="D104" i="1" s="1"/>
  <c r="B93" i="1"/>
  <c r="B104" i="1" s="1"/>
  <c r="K76" i="1"/>
  <c r="K103" i="1" s="1"/>
  <c r="J76" i="1"/>
  <c r="J103" i="1" s="1"/>
  <c r="H76" i="1"/>
  <c r="I76" i="1" s="1"/>
  <c r="I103" i="1" s="1"/>
  <c r="G76" i="1"/>
  <c r="G103" i="1" s="1"/>
  <c r="F76" i="1"/>
  <c r="F103" i="1" s="1"/>
  <c r="D76" i="1"/>
  <c r="E76" i="1" s="1"/>
  <c r="E103" i="1" s="1"/>
  <c r="C76" i="1"/>
  <c r="C103" i="1" s="1"/>
  <c r="B76" i="1"/>
  <c r="B103" i="1" s="1"/>
  <c r="J59" i="1"/>
  <c r="K59" i="1" s="1"/>
  <c r="K102" i="1" s="1"/>
  <c r="I59" i="1"/>
  <c r="I102" i="1" s="1"/>
  <c r="H59" i="1"/>
  <c r="H102" i="1" s="1"/>
  <c r="F59" i="1"/>
  <c r="G59" i="1" s="1"/>
  <c r="G102" i="1" s="1"/>
  <c r="E59" i="1"/>
  <c r="E102" i="1" s="1"/>
  <c r="D59" i="1"/>
  <c r="D102" i="1" s="1"/>
  <c r="B59" i="1"/>
  <c r="C59" i="1" s="1"/>
  <c r="C102" i="1" s="1"/>
  <c r="K42" i="1"/>
  <c r="K101" i="1" s="1"/>
  <c r="J42" i="1"/>
  <c r="J101" i="1" s="1"/>
  <c r="H42" i="1"/>
  <c r="I42" i="1" s="1"/>
  <c r="I101" i="1" s="1"/>
  <c r="G42" i="1"/>
  <c r="G101" i="1" s="1"/>
  <c r="F42" i="1"/>
  <c r="F101" i="1" s="1"/>
  <c r="D42" i="1"/>
  <c r="E42" i="1" s="1"/>
  <c r="E101" i="1" s="1"/>
  <c r="C42" i="1"/>
  <c r="C101" i="1" s="1"/>
  <c r="B42" i="1"/>
  <c r="B101" i="1" s="1"/>
  <c r="J25" i="1"/>
  <c r="K25" i="1" s="1"/>
  <c r="K100" i="1" s="1"/>
  <c r="I25" i="1"/>
  <c r="I100" i="1" s="1"/>
  <c r="H25" i="1"/>
  <c r="H100" i="1" s="1"/>
  <c r="F25" i="1"/>
  <c r="G25" i="1" s="1"/>
  <c r="G100" i="1" s="1"/>
  <c r="E25" i="1"/>
  <c r="E100" i="1" s="1"/>
  <c r="D25" i="1"/>
  <c r="D100" i="1" s="1"/>
  <c r="B25" i="1"/>
  <c r="C25" i="1" s="1"/>
  <c r="C100" i="1" s="1"/>
  <c r="H107" i="1" l="1"/>
  <c r="B100" i="1"/>
  <c r="F100" i="1"/>
  <c r="J100" i="1"/>
  <c r="J107" i="1" s="1"/>
  <c r="D101" i="1"/>
  <c r="D107" i="1" s="1"/>
  <c r="H101" i="1"/>
  <c r="B102" i="1"/>
  <c r="F102" i="1"/>
  <c r="J102" i="1"/>
  <c r="D103" i="1"/>
  <c r="H103" i="1"/>
  <c r="F107" i="1" l="1"/>
  <c r="B107" i="1"/>
</calcChain>
</file>

<file path=xl/sharedStrings.xml><?xml version="1.0" encoding="utf-8"?>
<sst xmlns="http://schemas.openxmlformats.org/spreadsheetml/2006/main" count="198" uniqueCount="45">
  <si>
    <t>COUPE DE L'AMITIE 2024</t>
  </si>
  <si>
    <r>
      <t>PATSOME</t>
    </r>
    <r>
      <rPr>
        <sz val="11"/>
        <color rgb="FF000000"/>
        <rFont val="Calibri"/>
        <family val="2"/>
      </rPr>
      <t xml:space="preserve"> : 4 balles / scramble / chapman</t>
    </r>
  </si>
  <si>
    <t>Si nécessaire départage sur le 3° brut, puis le meilleur, le 2° - puis le 3° net, le meilleur, le 2° …</t>
  </si>
  <si>
    <t>Cumul 2 meilleurs brut &amp; 3 meilleurs net (cinq équipes différentes, le Brut primant sur le Net)</t>
  </si>
  <si>
    <t>Limite index pris en compte ou ramené : 26,4</t>
  </si>
  <si>
    <r>
      <t xml:space="preserve"> -</t>
    </r>
    <r>
      <rPr>
        <u/>
        <sz val="10"/>
        <color rgb="FF000000"/>
        <rFont val="Arial"/>
        <family val="2"/>
      </rPr>
      <t xml:space="preserve"> 9 camps maximum pris en compte pour le calcul du résultat</t>
    </r>
  </si>
  <si>
    <t>Participation : 65 €</t>
  </si>
  <si>
    <t>surlignés en vert les scores pris en compte</t>
  </si>
  <si>
    <t xml:space="preserve"> - Le classement est automatique ne pas modifier les cellules</t>
  </si>
  <si>
    <t>RECONTRE A</t>
  </si>
  <si>
    <t xml:space="preserve">AIX  </t>
  </si>
  <si>
    <t xml:space="preserve">                AIX</t>
  </si>
  <si>
    <t xml:space="preserve">         BRESSON</t>
  </si>
  <si>
    <t>CORRENÇON</t>
  </si>
  <si>
    <t>GOLF DES ALPES</t>
  </si>
  <si>
    <t>LYON VILLETTE</t>
  </si>
  <si>
    <t>BRUT</t>
  </si>
  <si>
    <t>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</si>
  <si>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</si>
  <si>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</si>
  <si>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</si>
  <si>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</si>
  <si>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</si>
  <si>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</si>
  <si>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</si>
  <si>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</si>
  <si>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</si>
  <si>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camps hors classt</t>
  </si>
  <si>
    <t>xx</t>
  </si>
  <si>
    <t>classt / rang</t>
  </si>
  <si>
    <t>BRESSON</t>
  </si>
  <si>
    <t>80 joueurs</t>
  </si>
  <si>
    <t>XX</t>
  </si>
  <si>
    <t>CORRENCON</t>
  </si>
  <si>
    <t>78 joueurs</t>
  </si>
  <si>
    <t>96 joueurs</t>
  </si>
  <si>
    <t>Golf des ALPES</t>
  </si>
  <si>
    <t>xx joueurs</t>
  </si>
  <si>
    <t>CLASSEMENT 2024</t>
  </si>
  <si>
    <t>5 meilleurs scores, à valider après GOLF DES ALPES</t>
  </si>
  <si>
    <t>Si nécessaire départage sur le plus mauvais des 5 scores puis le meilleur, le 2° etc.</t>
  </si>
  <si>
    <t>rencontre à:</t>
  </si>
  <si>
    <t>AIX</t>
  </si>
  <si>
    <t>Total des 5</t>
  </si>
  <si>
    <t xml:space="preserve"> tours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</si>
</sst>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40C]General"/>
    <numFmt numFmtId="165" formatCode="[$-140C]d/m/yy"/>
  </numFmts>
  <fonts count="26" x14ac:knownFonts="1"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rgb="FFFF00FF"/>
      <name val="Arial"/>
      <family val="2"/>
    </font>
    <font>
      <b/>
      <sz val="12"/>
      <color rgb="FF0000FF"/>
      <name val="Arial"/>
      <family val="2"/>
    </font>
    <font>
      <b/>
      <sz val="11"/>
      <color rgb="FF000000"/>
      <name val="Arial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u/>
      <sz val="10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8000"/>
      <name val="Arial"/>
      <family val="2"/>
    </font>
    <font>
      <b/>
      <sz val="10"/>
      <color rgb="FF0066CC"/>
      <name val="Arial"/>
      <family val="2"/>
    </font>
    <font>
      <b/>
      <sz val="10"/>
      <color rgb="FFFF6600"/>
      <name val="Arial"/>
      <family val="2"/>
    </font>
    <font>
      <sz val="10"/>
      <color rgb="FF993300"/>
      <name val="Arial"/>
      <family val="2"/>
    </font>
    <font>
      <sz val="11"/>
      <color rgb="FFFF0000"/>
      <name val="Arial"/>
      <family val="2"/>
    </font>
    <font>
      <b/>
      <sz val="10"/>
      <color rgb="FF0000FF"/>
      <name val="Arial"/>
      <family val="2"/>
    </font>
    <font>
      <sz val="8"/>
      <color rgb="FFFF0000"/>
      <name val="Arial"/>
      <family val="2"/>
    </font>
    <font>
      <b/>
      <sz val="9"/>
      <color rgb="FF000000"/>
      <name val="Arial"/>
      <family val="2"/>
    </font>
    <font>
      <b/>
      <i/>
      <sz val="10"/>
      <color rgb="FF000000"/>
      <name val="Arial"/>
      <family val="2"/>
    </font>
    <font>
      <b/>
      <i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rgb="FF000000"/>
      <name val="Arial"/>
      <family val="2"/>
    </font>
    <font>
      <b/>
      <sz val="11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rgb="FFFFFFFF"/>
        <bgColor rgb="FFFFFFFF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60">
    <xf numFmtId="0" fontId="0" fillId="0" borderId="0" xfId="0"/>
    <xf numFmtId="164" fontId="2" fillId="0" borderId="0" xfId="1" applyFont="1" applyAlignment="1" applyProtection="1">
      <alignment horizontal="center"/>
    </xf>
    <xf numFmtId="164" fontId="1" fillId="0" borderId="0" xfId="1" applyProtection="1"/>
    <xf numFmtId="164" fontId="1" fillId="0" borderId="0" xfId="1" applyAlignment="1" applyProtection="1">
      <alignment horizontal="center"/>
    </xf>
    <xf numFmtId="164" fontId="3" fillId="0" borderId="0" xfId="1" applyFont="1" applyProtection="1"/>
    <xf numFmtId="164" fontId="3" fillId="0" borderId="0" xfId="1" applyFont="1" applyAlignment="1" applyProtection="1">
      <alignment horizontal="left"/>
    </xf>
    <xf numFmtId="164" fontId="1" fillId="0" borderId="0" xfId="1" applyAlignment="1" applyProtection="1">
      <alignment horizontal="left"/>
    </xf>
    <xf numFmtId="164" fontId="4" fillId="0" borderId="0" xfId="1" applyFont="1" applyAlignment="1" applyProtection="1">
      <alignment horizontal="left"/>
    </xf>
    <xf numFmtId="164" fontId="5" fillId="0" borderId="0" xfId="1" applyFont="1" applyAlignment="1" applyProtection="1">
      <alignment horizontal="left"/>
    </xf>
    <xf numFmtId="164" fontId="6" fillId="0" borderId="0" xfId="1" applyFont="1" applyAlignment="1" applyProtection="1">
      <alignment horizontal="left"/>
    </xf>
    <xf numFmtId="164" fontId="7" fillId="0" borderId="0" xfId="1" applyFont="1" applyProtection="1"/>
    <xf numFmtId="164" fontId="8" fillId="0" borderId="0" xfId="1" applyFont="1" applyAlignment="1" applyProtection="1">
      <alignment horizontal="center"/>
    </xf>
    <xf numFmtId="164" fontId="9" fillId="0" borderId="0" xfId="1" applyFont="1" applyAlignment="1" applyProtection="1">
      <alignment horizontal="left"/>
    </xf>
    <xf numFmtId="164" fontId="11" fillId="0" borderId="0" xfId="1" applyFont="1" applyProtection="1"/>
    <xf numFmtId="164" fontId="3" fillId="0" borderId="0" xfId="1" applyFont="1" applyAlignment="1" applyProtection="1">
      <alignment horizontal="left" indent="1"/>
    </xf>
    <xf numFmtId="164" fontId="3" fillId="0" borderId="0" xfId="1" applyFont="1" applyAlignment="1" applyProtection="1">
      <alignment horizontal="right"/>
    </xf>
    <xf numFmtId="164" fontId="12" fillId="0" borderId="0" xfId="1" applyFont="1" applyAlignment="1" applyProtection="1">
      <alignment horizontal="left"/>
    </xf>
    <xf numFmtId="164" fontId="13" fillId="2" borderId="0" xfId="1" applyFont="1" applyFill="1" applyAlignment="1" applyProtection="1">
      <alignment horizontal="left"/>
    </xf>
    <xf numFmtId="164" fontId="1" fillId="2" borderId="0" xfId="1" applyFill="1" applyAlignment="1" applyProtection="1">
      <alignment horizontal="center"/>
    </xf>
    <xf numFmtId="164" fontId="13" fillId="0" borderId="0" xfId="1" applyFont="1" applyAlignment="1" applyProtection="1">
      <alignment horizontal="left"/>
    </xf>
    <xf numFmtId="164" fontId="8" fillId="0" borderId="0" xfId="1" applyFont="1" applyProtection="1"/>
    <xf numFmtId="164" fontId="3" fillId="0" borderId="0" xfId="1" applyFont="1" applyAlignment="1" applyProtection="1">
      <alignment horizontal="center"/>
    </xf>
    <xf numFmtId="165" fontId="8" fillId="0" borderId="0" xfId="1" applyNumberFormat="1" applyFont="1" applyAlignment="1" applyProtection="1">
      <alignment horizontal="center"/>
    </xf>
    <xf numFmtId="164" fontId="14" fillId="0" borderId="0" xfId="1" applyFont="1" applyAlignment="1" applyProtection="1">
      <alignment horizontal="center"/>
    </xf>
    <xf numFmtId="49" fontId="7" fillId="3" borderId="1" xfId="1" applyNumberFormat="1" applyFont="1" applyFill="1" applyBorder="1" applyAlignment="1" applyProtection="1">
      <alignment horizontal="left"/>
    </xf>
    <xf numFmtId="164" fontId="7" fillId="3" borderId="2" xfId="1" applyFont="1" applyFill="1" applyBorder="1" applyAlignment="1" applyProtection="1">
      <alignment horizontal="left"/>
    </xf>
    <xf numFmtId="164" fontId="7" fillId="0" borderId="3" xfId="1" applyFont="1" applyBorder="1" applyAlignment="1" applyProtection="1">
      <alignment horizontal="center"/>
    </xf>
    <xf numFmtId="49" fontId="7" fillId="3" borderId="3" xfId="1" applyNumberFormat="1" applyFont="1" applyFill="1" applyBorder="1" applyAlignment="1" applyProtection="1">
      <alignment horizontal="center"/>
    </xf>
    <xf numFmtId="164" fontId="1" fillId="0" borderId="0" xfId="1" applyAlignment="1" applyProtection="1">
      <alignment horizontal="right"/>
    </xf>
    <xf numFmtId="164" fontId="13" fillId="4" borderId="3" xfId="1" applyFont="1" applyFill="1" applyBorder="1" applyAlignment="1" applyProtection="1">
      <alignment horizontal="center"/>
    </xf>
    <xf numFmtId="164" fontId="13" fillId="4" borderId="4" xfId="1" applyFont="1" applyFill="1" applyBorder="1" applyAlignment="1" applyProtection="1">
      <alignment horizontal="center"/>
    </xf>
    <xf numFmtId="164" fontId="9" fillId="0" borderId="3" xfId="1" applyFont="1" applyBorder="1" applyAlignment="1" applyProtection="1">
      <alignment horizontal="center"/>
    </xf>
    <xf numFmtId="164" fontId="9" fillId="0" borderId="5" xfId="1" applyFont="1" applyBorder="1" applyAlignment="1" applyProtection="1">
      <alignment horizontal="center"/>
    </xf>
    <xf numFmtId="164" fontId="15" fillId="0" borderId="0" xfId="1" applyFont="1" applyAlignment="1" applyProtection="1">
      <alignment horizontal="left"/>
    </xf>
    <xf numFmtId="164" fontId="16" fillId="0" borderId="6" xfId="1" applyFont="1" applyBorder="1" applyAlignment="1" applyProtection="1">
      <alignment horizontal="center"/>
    </xf>
    <xf numFmtId="164" fontId="6" fillId="5" borderId="0" xfId="1" applyFont="1" applyFill="1" applyProtection="1"/>
    <xf numFmtId="164" fontId="17" fillId="0" borderId="1" xfId="1" applyFont="1" applyBorder="1" applyAlignment="1" applyProtection="1">
      <alignment horizontal="right"/>
    </xf>
    <xf numFmtId="164" fontId="17" fillId="0" borderId="2" xfId="1" applyFont="1" applyBorder="1" applyAlignment="1" applyProtection="1">
      <alignment horizontal="center"/>
    </xf>
    <xf numFmtId="164" fontId="6" fillId="0" borderId="0" xfId="1" applyFont="1" applyProtection="1"/>
    <xf numFmtId="164" fontId="18" fillId="0" borderId="6" xfId="1" applyFont="1" applyBorder="1" applyAlignment="1" applyProtection="1">
      <alignment horizontal="center"/>
    </xf>
    <xf numFmtId="164" fontId="19" fillId="0" borderId="0" xfId="1" applyFont="1" applyAlignment="1" applyProtection="1">
      <alignment horizontal="center"/>
    </xf>
    <xf numFmtId="164" fontId="17" fillId="4" borderId="3" xfId="1" applyFont="1" applyFill="1" applyBorder="1" applyAlignment="1" applyProtection="1">
      <alignment horizontal="center"/>
    </xf>
    <xf numFmtId="164" fontId="17" fillId="4" borderId="4" xfId="1" applyFont="1" applyFill="1" applyBorder="1" applyAlignment="1" applyProtection="1">
      <alignment horizontal="center"/>
    </xf>
    <xf numFmtId="164" fontId="20" fillId="0" borderId="3" xfId="1" applyFont="1" applyBorder="1" applyAlignment="1" applyProtection="1">
      <alignment horizontal="right"/>
    </xf>
    <xf numFmtId="164" fontId="1" fillId="6" borderId="0" xfId="1" applyFill="1" applyAlignment="1" applyProtection="1">
      <alignment horizontal="center"/>
    </xf>
    <xf numFmtId="164" fontId="6" fillId="0" borderId="0" xfId="1" applyFont="1" applyAlignment="1" applyProtection="1">
      <alignment horizontal="right"/>
    </xf>
    <xf numFmtId="164" fontId="11" fillId="0" borderId="0" xfId="1" applyFont="1" applyAlignment="1" applyProtection="1">
      <alignment horizontal="center"/>
    </xf>
    <xf numFmtId="164" fontId="6" fillId="0" borderId="0" xfId="1" applyFont="1" applyAlignment="1" applyProtection="1">
      <alignment horizontal="center"/>
    </xf>
    <xf numFmtId="164" fontId="21" fillId="0" borderId="0" xfId="1" applyFont="1" applyProtection="1"/>
    <xf numFmtId="164" fontId="22" fillId="0" borderId="0" xfId="1" applyFont="1" applyProtection="1"/>
    <xf numFmtId="164" fontId="1" fillId="3" borderId="7" xfId="1" applyFill="1" applyBorder="1" applyAlignment="1" applyProtection="1">
      <alignment horizontal="center"/>
    </xf>
    <xf numFmtId="164" fontId="1" fillId="3" borderId="4" xfId="1" applyFill="1" applyBorder="1" applyAlignment="1" applyProtection="1">
      <alignment horizontal="center"/>
    </xf>
    <xf numFmtId="164" fontId="23" fillId="0" borderId="0" xfId="1" applyFont="1" applyAlignment="1" applyProtection="1">
      <alignment vertical="center"/>
    </xf>
    <xf numFmtId="164" fontId="1" fillId="3" borderId="8" xfId="1" applyFill="1" applyBorder="1" applyProtection="1"/>
    <xf numFmtId="164" fontId="24" fillId="3" borderId="8" xfId="1" applyFont="1" applyFill="1" applyBorder="1" applyProtection="1"/>
    <xf numFmtId="164" fontId="3" fillId="3" borderId="8" xfId="1" applyFont="1" applyFill="1" applyBorder="1" applyProtection="1"/>
    <xf numFmtId="164" fontId="6" fillId="5" borderId="4" xfId="1" applyFont="1" applyFill="1" applyBorder="1" applyAlignment="1" applyProtection="1">
      <alignment horizontal="center"/>
    </xf>
    <xf numFmtId="164" fontId="6" fillId="5" borderId="5" xfId="1" applyFont="1" applyFill="1" applyBorder="1" applyAlignment="1" applyProtection="1">
      <alignment horizontal="center"/>
    </xf>
    <xf numFmtId="164" fontId="25" fillId="0" borderId="9" xfId="1" applyFont="1" applyBorder="1" applyAlignment="1" applyProtection="1">
      <alignment horizontal="center"/>
    </xf>
    <xf numFmtId="164" fontId="7" fillId="0" borderId="2" xfId="1" applyFont="1" applyBorder="1" applyAlignment="1" applyProtection="1">
      <alignment horizontal="center"/>
    </xf>
  </cellXfs>
  <cellStyles count="2">
    <cellStyle name="Excel Built-in Normal" xfId="1" xr:uid="{7602EF37-E51F-7842-AD13-B68FB61579A7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4160-1067-7145-881D-478B8385FE91}">
  <dimension ref="A1:K107"/>
  <sheetViews>
    <sheetView tabSelected="1" topLeftCell="A83" workbookViewId="0">
      <selection activeCell="O97" sqref="O97"/>
    </sheetView>
  </sheetViews>
  <sheetFormatPr baseColWidth="10" defaultRowHeight="16" x14ac:dyDescent="0.2"/>
  <sheetData>
    <row r="1" spans="1:11" ht="24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x14ac:dyDescent="0.2">
      <c r="A3" s="4" t="s">
        <v>1</v>
      </c>
      <c r="B3" s="5"/>
      <c r="C3" s="6"/>
      <c r="D3" s="7" t="s">
        <v>2</v>
      </c>
      <c r="E3" s="5"/>
      <c r="F3" s="8"/>
      <c r="G3" s="3"/>
      <c r="H3" s="8"/>
      <c r="I3" s="8"/>
      <c r="J3" s="8"/>
      <c r="K3" s="8"/>
    </row>
    <row r="4" spans="1:11" x14ac:dyDescent="0.2">
      <c r="A4" s="9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">
      <c r="A5" s="10" t="s">
        <v>4</v>
      </c>
      <c r="B5" s="11"/>
      <c r="C5" s="3"/>
      <c r="D5" s="3"/>
      <c r="E5" s="3"/>
      <c r="F5" s="3"/>
      <c r="G5" s="3"/>
      <c r="H5" s="3"/>
      <c r="I5" s="3"/>
      <c r="J5" s="3"/>
      <c r="K5" s="3"/>
    </row>
    <row r="6" spans="1:11" x14ac:dyDescent="0.2">
      <c r="A6" s="12" t="s">
        <v>5</v>
      </c>
      <c r="B6" s="3"/>
      <c r="C6" s="5"/>
      <c r="D6" s="3"/>
      <c r="E6" s="3"/>
      <c r="F6" s="3"/>
      <c r="G6" s="3"/>
      <c r="H6" s="3"/>
      <c r="I6" s="3"/>
      <c r="J6" s="3"/>
      <c r="K6" s="3"/>
    </row>
    <row r="7" spans="1:11" ht="18" x14ac:dyDescent="0.2">
      <c r="A7" s="13" t="s">
        <v>6</v>
      </c>
      <c r="B7" s="3"/>
      <c r="C7" s="3"/>
      <c r="D7" s="6"/>
      <c r="E7" s="9"/>
      <c r="F7" s="3"/>
      <c r="G7" s="9"/>
      <c r="H7" s="3"/>
      <c r="I7" s="3"/>
      <c r="J7" s="3"/>
      <c r="K7" s="3"/>
    </row>
    <row r="8" spans="1:11" x14ac:dyDescent="0.2">
      <c r="A8" s="14"/>
      <c r="B8" s="15"/>
      <c r="C8" s="3"/>
      <c r="D8" s="3"/>
      <c r="E8" s="3"/>
      <c r="F8" s="3"/>
      <c r="G8" s="3"/>
      <c r="H8" s="3"/>
      <c r="I8" s="3"/>
      <c r="J8" s="3"/>
      <c r="K8" s="3"/>
    </row>
    <row r="9" spans="1:11" x14ac:dyDescent="0.2">
      <c r="A9" s="2"/>
      <c r="B9" s="16" t="s">
        <v>7</v>
      </c>
      <c r="C9" s="6"/>
      <c r="D9" s="3"/>
      <c r="E9" s="17" t="s">
        <v>8</v>
      </c>
      <c r="F9" s="18"/>
      <c r="G9" s="18"/>
      <c r="H9" s="18"/>
      <c r="I9" s="18"/>
      <c r="J9" s="3"/>
      <c r="K9" s="3"/>
    </row>
    <row r="10" spans="1:11" x14ac:dyDescent="0.2">
      <c r="A10" s="2"/>
      <c r="B10" s="16"/>
      <c r="C10" s="6"/>
      <c r="D10" s="3"/>
      <c r="E10" s="19"/>
      <c r="F10" s="3"/>
      <c r="G10" s="3"/>
      <c r="H10" s="3"/>
      <c r="I10" s="3"/>
      <c r="J10" s="3"/>
      <c r="K10" s="3"/>
    </row>
    <row r="11" spans="1:11" x14ac:dyDescent="0.2">
      <c r="A11" s="20" t="s">
        <v>9</v>
      </c>
      <c r="B11" s="21" t="s">
        <v>10</v>
      </c>
      <c r="C11" s="22">
        <v>45440</v>
      </c>
      <c r="D11" s="23">
        <v>100</v>
      </c>
      <c r="E11" s="3"/>
      <c r="F11" s="3"/>
      <c r="G11" s="3"/>
      <c r="H11" s="3"/>
      <c r="I11" s="3"/>
      <c r="J11" s="3"/>
      <c r="K11" s="3"/>
    </row>
    <row r="12" spans="1:11" x14ac:dyDescent="0.2">
      <c r="A12" s="2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">
      <c r="A13" s="5"/>
      <c r="B13" s="24" t="s">
        <v>11</v>
      </c>
      <c r="C13" s="25"/>
      <c r="D13" s="24" t="s">
        <v>12</v>
      </c>
      <c r="E13" s="25"/>
      <c r="F13" s="26" t="s">
        <v>13</v>
      </c>
      <c r="G13" s="26"/>
      <c r="H13" s="26" t="s">
        <v>14</v>
      </c>
      <c r="I13" s="26"/>
      <c r="J13" s="27" t="s">
        <v>15</v>
      </c>
      <c r="K13" s="27"/>
    </row>
    <row r="14" spans="1:11" x14ac:dyDescent="0.2">
      <c r="A14" s="2"/>
      <c r="B14" s="3" t="s">
        <v>16</v>
      </c>
      <c r="C14" s="3" t="s">
        <v>17</v>
      </c>
      <c r="D14" s="3" t="s">
        <v>16</v>
      </c>
      <c r="E14" s="3" t="s">
        <v>17</v>
      </c>
      <c r="F14" s="3" t="s">
        <v>16</v>
      </c>
      <c r="G14" s="3" t="s">
        <v>17</v>
      </c>
      <c r="H14" s="3" t="s">
        <v>16</v>
      </c>
      <c r="I14" s="3" t="s">
        <v>17</v>
      </c>
      <c r="J14" s="3" t="s">
        <v>16</v>
      </c>
      <c r="K14" s="3" t="s">
        <v>17</v>
      </c>
    </row>
    <row r="15" spans="1:11" x14ac:dyDescent="0.2">
      <c r="A15" s="28" t="s">
        <v>18</v>
      </c>
      <c r="B15" s="29">
        <v>29</v>
      </c>
      <c r="C15" s="29">
        <v>45</v>
      </c>
      <c r="D15" s="29">
        <v>27</v>
      </c>
      <c r="E15" s="29">
        <v>45</v>
      </c>
      <c r="F15" s="29">
        <v>29</v>
      </c>
      <c r="G15" s="29">
        <v>44</v>
      </c>
      <c r="H15" s="29">
        <v>30</v>
      </c>
      <c r="I15" s="29">
        <v>48</v>
      </c>
      <c r="J15" s="29">
        <v>22</v>
      </c>
      <c r="K15" s="29">
        <v>41</v>
      </c>
    </row>
    <row r="16" spans="1:11" x14ac:dyDescent="0.2">
      <c r="A16" s="28" t="s">
        <v>19</v>
      </c>
      <c r="B16" s="30">
        <v>28</v>
      </c>
      <c r="C16" s="30">
        <v>41</v>
      </c>
      <c r="D16" s="29">
        <v>21</v>
      </c>
      <c r="E16" s="29">
        <v>44</v>
      </c>
      <c r="F16" s="29">
        <v>25</v>
      </c>
      <c r="G16" s="30">
        <v>39</v>
      </c>
      <c r="H16" s="30">
        <v>25</v>
      </c>
      <c r="I16" s="30">
        <v>45</v>
      </c>
      <c r="J16" s="30">
        <v>20</v>
      </c>
      <c r="K16" s="30">
        <v>40</v>
      </c>
    </row>
    <row r="17" spans="1:11" x14ac:dyDescent="0.2">
      <c r="A17" s="28" t="s">
        <v>20</v>
      </c>
      <c r="B17" s="31"/>
      <c r="C17" s="29">
        <v>40</v>
      </c>
      <c r="D17" s="31"/>
      <c r="E17" s="29">
        <v>42</v>
      </c>
      <c r="F17" s="32"/>
      <c r="G17" s="29">
        <v>31</v>
      </c>
      <c r="H17" s="31"/>
      <c r="I17" s="29">
        <v>41</v>
      </c>
      <c r="J17" s="31"/>
      <c r="K17" s="29">
        <v>36</v>
      </c>
    </row>
    <row r="18" spans="1:11" x14ac:dyDescent="0.2">
      <c r="A18" s="28" t="s">
        <v>21</v>
      </c>
      <c r="B18" s="32"/>
      <c r="C18" s="32"/>
      <c r="D18" s="32"/>
      <c r="E18" s="32"/>
      <c r="F18" s="31"/>
      <c r="G18" s="31"/>
      <c r="H18" s="32"/>
      <c r="I18" s="32"/>
      <c r="J18" s="32"/>
      <c r="K18" s="32"/>
    </row>
    <row r="19" spans="1:11" x14ac:dyDescent="0.2">
      <c r="A19" s="28" t="s">
        <v>22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</row>
    <row r="20" spans="1:11" x14ac:dyDescent="0.2">
      <c r="A20" s="28" t="s">
        <v>23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</row>
    <row r="21" spans="1:11" x14ac:dyDescent="0.2">
      <c r="A21" s="28" t="s">
        <v>24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</row>
    <row r="22" spans="1:11" x14ac:dyDescent="0.2">
      <c r="A22" s="28" t="s">
        <v>25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</row>
    <row r="23" spans="1:11" x14ac:dyDescent="0.2">
      <c r="A23" s="28" t="s">
        <v>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</row>
    <row r="24" spans="1:11" x14ac:dyDescent="0.2">
      <c r="A24" s="33" t="s">
        <v>27</v>
      </c>
      <c r="B24" s="34">
        <v>18</v>
      </c>
      <c r="C24" s="34"/>
      <c r="D24" s="34" t="s">
        <v>28</v>
      </c>
      <c r="E24" s="34"/>
      <c r="F24" s="34" t="s">
        <v>28</v>
      </c>
      <c r="G24" s="34"/>
      <c r="H24" s="34" t="s">
        <v>28</v>
      </c>
      <c r="I24" s="34"/>
      <c r="J24" s="34" t="s">
        <v>28</v>
      </c>
      <c r="K24" s="34"/>
    </row>
    <row r="25" spans="1:11" x14ac:dyDescent="0.2">
      <c r="A25" s="35" t="s">
        <v>29</v>
      </c>
      <c r="B25" s="36">
        <f>B15+B16+C15+C16+C17</f>
        <v>183</v>
      </c>
      <c r="C25" s="37">
        <f>(_xlfn.RANK.EQ(B25,($B25,$D25,$F25,$H25,$J25),0))</f>
        <v>2</v>
      </c>
      <c r="D25" s="36">
        <f>D15+D16+E15+E16+E17</f>
        <v>179</v>
      </c>
      <c r="E25" s="37">
        <f>(_xlfn.RANK.EQ(D25,($B25,$D25,$F25,$H25,$J25),0))</f>
        <v>3</v>
      </c>
      <c r="F25" s="36">
        <f>F15+F16+G15+G16+G17</f>
        <v>168</v>
      </c>
      <c r="G25" s="37">
        <f>(_xlfn.RANK.EQ(F25,($B25,$D25,$F25,$H25,$J25),0))</f>
        <v>4</v>
      </c>
      <c r="H25" s="36">
        <f>H15+H16+I15+I16+I17</f>
        <v>189</v>
      </c>
      <c r="I25" s="37">
        <f>(_xlfn.RANK.EQ(H25,($B25,$D25,$F25,$H25,$J25),0))</f>
        <v>1</v>
      </c>
      <c r="J25" s="36">
        <f>J15+J16+K15+K16+K17</f>
        <v>159</v>
      </c>
      <c r="K25" s="37">
        <f>(_xlfn.RANK.EQ(J25,($B25,$D25,$F25,$H25,$J25),0))</f>
        <v>5</v>
      </c>
    </row>
    <row r="26" spans="1:11" x14ac:dyDescent="0.2">
      <c r="A26" s="38"/>
      <c r="B26" s="21"/>
      <c r="C26" s="21"/>
      <c r="D26" s="21"/>
      <c r="E26" s="21"/>
      <c r="F26" s="21"/>
      <c r="G26" s="21"/>
      <c r="H26" s="21"/>
      <c r="I26" s="21"/>
      <c r="J26" s="21"/>
      <c r="K26" s="21"/>
    </row>
    <row r="27" spans="1:11" x14ac:dyDescent="0.2">
      <c r="A27" s="38"/>
      <c r="B27" s="3"/>
      <c r="C27" s="6"/>
      <c r="D27" s="3"/>
      <c r="E27" s="6"/>
      <c r="F27" s="3"/>
      <c r="G27" s="6"/>
      <c r="H27" s="3"/>
      <c r="I27" s="6"/>
      <c r="J27" s="3"/>
      <c r="K27" s="6"/>
    </row>
    <row r="28" spans="1:11" x14ac:dyDescent="0.2">
      <c r="A28" s="20" t="s">
        <v>9</v>
      </c>
      <c r="B28" s="21" t="s">
        <v>30</v>
      </c>
      <c r="C28" s="22">
        <v>45449</v>
      </c>
      <c r="D28" s="23" t="s">
        <v>31</v>
      </c>
      <c r="E28" s="3"/>
      <c r="F28" s="3"/>
      <c r="G28" s="3"/>
      <c r="H28" s="3"/>
      <c r="I28" s="3"/>
      <c r="J28" s="3"/>
      <c r="K28" s="3"/>
    </row>
    <row r="29" spans="1:11" x14ac:dyDescent="0.2">
      <c r="A29" s="2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x14ac:dyDescent="0.2">
      <c r="A30" s="5"/>
      <c r="B30" s="24" t="s">
        <v>11</v>
      </c>
      <c r="C30" s="25"/>
      <c r="D30" s="24" t="s">
        <v>12</v>
      </c>
      <c r="E30" s="25"/>
      <c r="F30" s="26" t="s">
        <v>13</v>
      </c>
      <c r="G30" s="26"/>
      <c r="H30" s="26" t="s">
        <v>14</v>
      </c>
      <c r="I30" s="26"/>
      <c r="J30" s="27" t="s">
        <v>15</v>
      </c>
      <c r="K30" s="27"/>
    </row>
    <row r="31" spans="1:11" x14ac:dyDescent="0.2">
      <c r="A31" s="2"/>
      <c r="B31" s="3" t="s">
        <v>16</v>
      </c>
      <c r="C31" s="3" t="s">
        <v>17</v>
      </c>
      <c r="D31" s="3" t="s">
        <v>16</v>
      </c>
      <c r="E31" s="3" t="s">
        <v>17</v>
      </c>
      <c r="F31" s="3" t="s">
        <v>16</v>
      </c>
      <c r="G31" s="3" t="s">
        <v>17</v>
      </c>
      <c r="H31" s="3" t="s">
        <v>16</v>
      </c>
      <c r="I31" s="3" t="s">
        <v>17</v>
      </c>
      <c r="J31" s="3" t="s">
        <v>16</v>
      </c>
      <c r="K31" s="3" t="s">
        <v>17</v>
      </c>
    </row>
    <row r="32" spans="1:11" x14ac:dyDescent="0.2">
      <c r="A32" s="28" t="s">
        <v>18</v>
      </c>
      <c r="B32" s="29">
        <v>35</v>
      </c>
      <c r="C32" s="29">
        <v>45</v>
      </c>
      <c r="D32" s="29">
        <v>37</v>
      </c>
      <c r="E32" s="29">
        <v>48</v>
      </c>
      <c r="F32" s="29">
        <v>30</v>
      </c>
      <c r="G32" s="29">
        <v>45</v>
      </c>
      <c r="H32" s="29">
        <v>34</v>
      </c>
      <c r="I32" s="29">
        <v>46</v>
      </c>
      <c r="J32" s="29">
        <v>24</v>
      </c>
      <c r="K32" s="29">
        <v>44</v>
      </c>
    </row>
    <row r="33" spans="1:11" x14ac:dyDescent="0.2">
      <c r="A33" s="28" t="s">
        <v>19</v>
      </c>
      <c r="B33" s="30">
        <v>27</v>
      </c>
      <c r="C33" s="30">
        <v>41</v>
      </c>
      <c r="D33" s="30">
        <v>32</v>
      </c>
      <c r="E33" s="30">
        <v>47</v>
      </c>
      <c r="F33" s="30">
        <v>19</v>
      </c>
      <c r="G33" s="30">
        <v>36</v>
      </c>
      <c r="H33" s="30">
        <v>26</v>
      </c>
      <c r="I33" s="30">
        <v>42</v>
      </c>
      <c r="J33" s="30"/>
      <c r="K33" s="30"/>
    </row>
    <row r="34" spans="1:11" x14ac:dyDescent="0.2">
      <c r="A34" s="28" t="s">
        <v>20</v>
      </c>
      <c r="B34" s="31"/>
      <c r="C34" s="29">
        <v>41</v>
      </c>
      <c r="D34" s="31"/>
      <c r="E34" s="29">
        <v>45</v>
      </c>
      <c r="F34" s="31"/>
      <c r="G34" s="29">
        <v>32</v>
      </c>
      <c r="H34" s="31"/>
      <c r="I34" s="29">
        <v>39</v>
      </c>
      <c r="J34" s="31"/>
      <c r="K34" s="29"/>
    </row>
    <row r="35" spans="1:11" x14ac:dyDescent="0.2">
      <c r="A35" s="28" t="s">
        <v>21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</row>
    <row r="36" spans="1:11" x14ac:dyDescent="0.2">
      <c r="A36" s="28" t="s">
        <v>22</v>
      </c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 x14ac:dyDescent="0.2">
      <c r="A37" s="28" t="s">
        <v>23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</row>
    <row r="38" spans="1:11" x14ac:dyDescent="0.2">
      <c r="A38" s="28" t="s">
        <v>24</v>
      </c>
      <c r="B38" s="31"/>
      <c r="C38" s="31"/>
      <c r="D38" s="31"/>
      <c r="E38" s="31"/>
      <c r="F38" s="31"/>
      <c r="G38" s="31"/>
      <c r="H38" s="31"/>
      <c r="I38" s="31"/>
      <c r="J38" s="31"/>
      <c r="K38" s="31"/>
    </row>
    <row r="39" spans="1:11" x14ac:dyDescent="0.2">
      <c r="A39" s="28" t="s">
        <v>25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</row>
    <row r="40" spans="1:11" x14ac:dyDescent="0.2">
      <c r="A40" s="28" t="s">
        <v>26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</row>
    <row r="41" spans="1:11" x14ac:dyDescent="0.2">
      <c r="A41" s="33" t="s">
        <v>27</v>
      </c>
      <c r="B41" s="39" t="s">
        <v>32</v>
      </c>
      <c r="C41" s="39"/>
      <c r="D41" s="39" t="s">
        <v>32</v>
      </c>
      <c r="E41" s="39"/>
      <c r="F41" s="39" t="s">
        <v>32</v>
      </c>
      <c r="G41" s="39"/>
      <c r="H41" s="39" t="s">
        <v>32</v>
      </c>
      <c r="I41" s="39"/>
      <c r="J41" s="39" t="s">
        <v>32</v>
      </c>
      <c r="K41" s="39"/>
    </row>
    <row r="42" spans="1:11" x14ac:dyDescent="0.2">
      <c r="A42" s="35" t="s">
        <v>29</v>
      </c>
      <c r="B42" s="36">
        <f>B32+B33+C32+C33+C34</f>
        <v>189</v>
      </c>
      <c r="C42" s="37">
        <f>(_xlfn.RANK.EQ(B42,($B42,$D42,$F42,$H42,$J42),0))</f>
        <v>2</v>
      </c>
      <c r="D42" s="36">
        <f>D32+D33+E32+E33+E34</f>
        <v>209</v>
      </c>
      <c r="E42" s="37">
        <f>(_xlfn.RANK.EQ(D42,($B42,$D42,$F42,$H42,$J42),0))</f>
        <v>1</v>
      </c>
      <c r="F42" s="36">
        <f>F32+F33+G32+G33+G34</f>
        <v>162</v>
      </c>
      <c r="G42" s="37">
        <f>(_xlfn.RANK.EQ(F42,($B42,$D42,$F42,$H42,$J42),0))</f>
        <v>4</v>
      </c>
      <c r="H42" s="36">
        <f>H32+H33+I32+I33+I34</f>
        <v>187</v>
      </c>
      <c r="I42" s="37">
        <f>(_xlfn.RANK.EQ(H42,($B42,$D42,$F42,$H42,$J42),0))</f>
        <v>3</v>
      </c>
      <c r="J42" s="36">
        <f>J32+J33+K32+K33+K34</f>
        <v>68</v>
      </c>
      <c r="K42" s="37">
        <f>(_xlfn.RANK.EQ(J42,($B42,$D42,$F42,$H42,$J42),0))</f>
        <v>5</v>
      </c>
    </row>
    <row r="43" spans="1:11" x14ac:dyDescent="0.2">
      <c r="A43" s="38"/>
      <c r="B43" s="21"/>
      <c r="C43" s="21"/>
      <c r="D43" s="21"/>
      <c r="E43" s="21"/>
      <c r="F43" s="21"/>
      <c r="G43" s="21"/>
      <c r="H43" s="21"/>
      <c r="I43" s="21"/>
      <c r="J43" s="21"/>
      <c r="K43" s="21"/>
    </row>
    <row r="44" spans="1:11" x14ac:dyDescent="0.2">
      <c r="A44" s="38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2">
      <c r="A45" s="20" t="s">
        <v>9</v>
      </c>
      <c r="B45" s="21" t="s">
        <v>33</v>
      </c>
      <c r="C45" s="22">
        <v>45468</v>
      </c>
      <c r="D45" s="23" t="s">
        <v>34</v>
      </c>
      <c r="E45" s="3"/>
      <c r="F45" s="3"/>
      <c r="G45" s="3"/>
      <c r="H45" s="3"/>
      <c r="I45" s="3"/>
      <c r="J45" s="3"/>
      <c r="K45" s="3"/>
    </row>
    <row r="46" spans="1:11" x14ac:dyDescent="0.2">
      <c r="A46" s="2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2">
      <c r="A47" s="5"/>
      <c r="B47" s="24" t="s">
        <v>11</v>
      </c>
      <c r="C47" s="25"/>
      <c r="D47" s="24" t="s">
        <v>12</v>
      </c>
      <c r="E47" s="25"/>
      <c r="F47" s="26" t="s">
        <v>13</v>
      </c>
      <c r="G47" s="26"/>
      <c r="H47" s="26" t="s">
        <v>14</v>
      </c>
      <c r="I47" s="26"/>
      <c r="J47" s="27" t="s">
        <v>15</v>
      </c>
      <c r="K47" s="27"/>
    </row>
    <row r="48" spans="1:11" x14ac:dyDescent="0.2">
      <c r="A48" s="2"/>
      <c r="B48" s="3" t="s">
        <v>16</v>
      </c>
      <c r="C48" s="3" t="s">
        <v>17</v>
      </c>
      <c r="D48" s="3" t="s">
        <v>16</v>
      </c>
      <c r="E48" s="3" t="s">
        <v>17</v>
      </c>
      <c r="F48" s="3" t="s">
        <v>16</v>
      </c>
      <c r="G48" s="3" t="s">
        <v>17</v>
      </c>
      <c r="H48" s="3" t="s">
        <v>16</v>
      </c>
      <c r="I48" s="3" t="s">
        <v>17</v>
      </c>
      <c r="J48" s="3" t="s">
        <v>16</v>
      </c>
      <c r="K48" s="3" t="s">
        <v>17</v>
      </c>
    </row>
    <row r="49" spans="1:11" x14ac:dyDescent="0.2">
      <c r="A49" s="28" t="s">
        <v>18</v>
      </c>
      <c r="B49" s="29">
        <v>25</v>
      </c>
      <c r="C49" s="29">
        <v>41</v>
      </c>
      <c r="D49" s="29">
        <v>33</v>
      </c>
      <c r="E49" s="29">
        <v>43</v>
      </c>
      <c r="F49" s="29">
        <v>31</v>
      </c>
      <c r="G49" s="29">
        <v>41</v>
      </c>
      <c r="H49" s="29">
        <v>33</v>
      </c>
      <c r="I49" s="29">
        <v>42</v>
      </c>
      <c r="J49" s="29">
        <v>24</v>
      </c>
      <c r="K49" s="29">
        <v>43</v>
      </c>
    </row>
    <row r="50" spans="1:11" x14ac:dyDescent="0.2">
      <c r="A50" s="28" t="s">
        <v>19</v>
      </c>
      <c r="B50" s="30">
        <v>24</v>
      </c>
      <c r="C50" s="30">
        <v>36</v>
      </c>
      <c r="D50" s="30">
        <v>27</v>
      </c>
      <c r="E50" s="30">
        <v>41</v>
      </c>
      <c r="F50" s="30">
        <v>28</v>
      </c>
      <c r="G50" s="30">
        <v>39</v>
      </c>
      <c r="H50" s="30">
        <v>30</v>
      </c>
      <c r="I50" s="30">
        <v>41</v>
      </c>
      <c r="J50" s="30">
        <v>21</v>
      </c>
      <c r="K50" s="30">
        <v>38</v>
      </c>
    </row>
    <row r="51" spans="1:11" x14ac:dyDescent="0.2">
      <c r="A51" s="28" t="s">
        <v>20</v>
      </c>
      <c r="B51" s="31"/>
      <c r="C51" s="29">
        <v>35</v>
      </c>
      <c r="D51" s="31"/>
      <c r="E51" s="29">
        <v>40</v>
      </c>
      <c r="F51" s="31"/>
      <c r="G51" s="29">
        <v>39</v>
      </c>
      <c r="H51" s="31"/>
      <c r="I51" s="29">
        <v>40</v>
      </c>
      <c r="J51" s="31"/>
      <c r="K51" s="29">
        <v>32</v>
      </c>
    </row>
    <row r="52" spans="1:11" x14ac:dyDescent="0.2">
      <c r="A52" s="28" t="s">
        <v>21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x14ac:dyDescent="0.2">
      <c r="A53" s="28" t="s">
        <v>22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</row>
    <row r="54" spans="1:11" x14ac:dyDescent="0.2">
      <c r="A54" s="28" t="s">
        <v>23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</row>
    <row r="55" spans="1:11" x14ac:dyDescent="0.2">
      <c r="A55" s="28" t="s">
        <v>24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</row>
    <row r="56" spans="1:11" x14ac:dyDescent="0.2">
      <c r="A56" s="28" t="s">
        <v>25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</row>
    <row r="57" spans="1:11" x14ac:dyDescent="0.2">
      <c r="A57" s="28" t="s">
        <v>26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x14ac:dyDescent="0.2">
      <c r="A58" s="33" t="s">
        <v>27</v>
      </c>
      <c r="B58" s="39" t="s">
        <v>32</v>
      </c>
      <c r="C58" s="39"/>
      <c r="D58" s="39" t="s">
        <v>32</v>
      </c>
      <c r="E58" s="39"/>
      <c r="F58" s="39" t="s">
        <v>32</v>
      </c>
      <c r="G58" s="39"/>
      <c r="H58" s="39" t="s">
        <v>32</v>
      </c>
      <c r="I58" s="39"/>
      <c r="J58" s="39" t="s">
        <v>32</v>
      </c>
      <c r="K58" s="39"/>
    </row>
    <row r="59" spans="1:11" x14ac:dyDescent="0.2">
      <c r="A59" s="35" t="s">
        <v>29</v>
      </c>
      <c r="B59" s="36">
        <f>B49+B50+C49+C50+C51</f>
        <v>161</v>
      </c>
      <c r="C59" s="37">
        <f>(_xlfn.RANK.EQ(B59,($B59,$D59,$F59,$H59,$J59),0))</f>
        <v>4</v>
      </c>
      <c r="D59" s="36">
        <f>D49+D50+E49+E50+E51</f>
        <v>184</v>
      </c>
      <c r="E59" s="37">
        <f>(_xlfn.RANK.EQ(D59,($B59,$D59,$F59,$H59,$J59),0))</f>
        <v>2</v>
      </c>
      <c r="F59" s="36">
        <f>F49+F50+G49+G50+G51</f>
        <v>178</v>
      </c>
      <c r="G59" s="37">
        <f>(_xlfn.RANK.EQ(F59,($B59,$D59,$F59,$H59,$J59),0))</f>
        <v>3</v>
      </c>
      <c r="H59" s="36">
        <f>H49+H50+I49+I50+I51</f>
        <v>186</v>
      </c>
      <c r="I59" s="37">
        <f>(_xlfn.RANK.EQ(H59,($B59,$D59,$F59,$H59,$J59),0))</f>
        <v>1</v>
      </c>
      <c r="J59" s="36">
        <f>J49+J50+K49+K50+K51</f>
        <v>158</v>
      </c>
      <c r="K59" s="37">
        <f>(_xlfn.RANK.EQ(J59,($B59,$D59,$F59,$H59,$J59),0))</f>
        <v>5</v>
      </c>
    </row>
    <row r="60" spans="1:11" x14ac:dyDescent="0.2">
      <c r="A60" s="38"/>
      <c r="B60" s="21"/>
      <c r="C60" s="21"/>
      <c r="D60" s="21"/>
      <c r="E60" s="21"/>
      <c r="F60" s="21"/>
      <c r="G60" s="21"/>
      <c r="H60" s="21"/>
      <c r="I60" s="21"/>
      <c r="J60" s="21"/>
      <c r="K60" s="21"/>
    </row>
    <row r="61" spans="1:11" x14ac:dyDescent="0.2">
      <c r="A61" s="38"/>
      <c r="B61" s="21"/>
      <c r="C61" s="21"/>
      <c r="D61" s="21"/>
      <c r="E61" s="21"/>
      <c r="F61" s="21"/>
      <c r="G61" s="21"/>
      <c r="H61" s="21"/>
      <c r="I61" s="21"/>
      <c r="J61" s="21"/>
      <c r="K61" s="21"/>
    </row>
    <row r="62" spans="1:11" x14ac:dyDescent="0.2">
      <c r="A62" s="20" t="s">
        <v>9</v>
      </c>
      <c r="B62" s="40" t="s">
        <v>15</v>
      </c>
      <c r="C62" s="22">
        <v>45475</v>
      </c>
      <c r="D62" s="23" t="s">
        <v>35</v>
      </c>
      <c r="E62" s="3"/>
      <c r="F62" s="3"/>
      <c r="G62" s="3"/>
      <c r="H62" s="3"/>
      <c r="I62" s="3"/>
      <c r="J62" s="3"/>
      <c r="K62" s="3"/>
    </row>
    <row r="63" spans="1:11" x14ac:dyDescent="0.2">
      <c r="A63" s="2"/>
      <c r="B63" s="3"/>
      <c r="C63" s="3"/>
      <c r="D63" s="3"/>
      <c r="E63" s="3"/>
      <c r="F63" s="3"/>
      <c r="G63" s="3"/>
      <c r="H63" s="3"/>
      <c r="I63" s="3"/>
      <c r="J63" s="3"/>
      <c r="K63" s="3"/>
    </row>
    <row r="64" spans="1:11" x14ac:dyDescent="0.2">
      <c r="A64" s="5"/>
      <c r="B64" s="24" t="s">
        <v>11</v>
      </c>
      <c r="C64" s="25"/>
      <c r="D64" s="24" t="s">
        <v>12</v>
      </c>
      <c r="E64" s="25"/>
      <c r="F64" s="26" t="s">
        <v>13</v>
      </c>
      <c r="G64" s="26"/>
      <c r="H64" s="26" t="s">
        <v>14</v>
      </c>
      <c r="I64" s="26"/>
      <c r="J64" s="27" t="s">
        <v>15</v>
      </c>
      <c r="K64" s="27"/>
    </row>
    <row r="65" spans="1:11" x14ac:dyDescent="0.2">
      <c r="A65" s="2"/>
      <c r="B65" s="3" t="s">
        <v>16</v>
      </c>
      <c r="C65" s="3" t="s">
        <v>17</v>
      </c>
      <c r="D65" s="3" t="s">
        <v>16</v>
      </c>
      <c r="E65" s="3" t="s">
        <v>17</v>
      </c>
      <c r="F65" s="3" t="s">
        <v>16</v>
      </c>
      <c r="G65" s="3" t="s">
        <v>17</v>
      </c>
      <c r="H65" s="3" t="s">
        <v>16</v>
      </c>
      <c r="I65" s="3" t="s">
        <v>17</v>
      </c>
      <c r="J65" s="3" t="s">
        <v>16</v>
      </c>
      <c r="K65" s="3" t="s">
        <v>17</v>
      </c>
    </row>
    <row r="66" spans="1:11" x14ac:dyDescent="0.2">
      <c r="A66" s="28" t="s">
        <v>18</v>
      </c>
      <c r="B66" s="41">
        <v>30</v>
      </c>
      <c r="C66" s="41">
        <v>39</v>
      </c>
      <c r="D66" s="41">
        <v>29</v>
      </c>
      <c r="E66" s="41">
        <v>50</v>
      </c>
      <c r="F66" s="41">
        <v>31</v>
      </c>
      <c r="G66" s="41">
        <v>47</v>
      </c>
      <c r="H66" s="41">
        <v>34</v>
      </c>
      <c r="I66" s="41">
        <v>43</v>
      </c>
      <c r="J66" s="41">
        <v>30</v>
      </c>
      <c r="K66" s="41">
        <v>48</v>
      </c>
    </row>
    <row r="67" spans="1:11" x14ac:dyDescent="0.2">
      <c r="A67" s="28" t="s">
        <v>19</v>
      </c>
      <c r="B67" s="42">
        <v>27</v>
      </c>
      <c r="C67" s="42">
        <v>39</v>
      </c>
      <c r="D67" s="42">
        <v>29</v>
      </c>
      <c r="E67" s="42">
        <v>47</v>
      </c>
      <c r="F67" s="42">
        <v>28</v>
      </c>
      <c r="G67" s="42">
        <v>40</v>
      </c>
      <c r="H67" s="42">
        <v>27</v>
      </c>
      <c r="I67" s="42">
        <v>42</v>
      </c>
      <c r="J67" s="42">
        <v>29</v>
      </c>
      <c r="K67" s="42">
        <v>45</v>
      </c>
    </row>
    <row r="68" spans="1:11" x14ac:dyDescent="0.2">
      <c r="A68" s="28" t="s">
        <v>20</v>
      </c>
      <c r="B68" s="31"/>
      <c r="C68" s="41">
        <v>39</v>
      </c>
      <c r="D68" s="43"/>
      <c r="E68" s="41">
        <v>44</v>
      </c>
      <c r="F68" s="31"/>
      <c r="G68" s="41">
        <v>35</v>
      </c>
      <c r="H68" s="43"/>
      <c r="I68" s="41">
        <v>41</v>
      </c>
      <c r="J68" s="43"/>
      <c r="K68" s="41">
        <v>45</v>
      </c>
    </row>
    <row r="69" spans="1:11" x14ac:dyDescent="0.2">
      <c r="A69" s="28" t="s">
        <v>21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</row>
    <row r="70" spans="1:11" x14ac:dyDescent="0.2">
      <c r="A70" s="28" t="s">
        <v>22</v>
      </c>
      <c r="B70" s="31"/>
      <c r="C70" s="31"/>
      <c r="D70" s="31"/>
      <c r="E70" s="31"/>
      <c r="F70" s="31"/>
      <c r="G70" s="32"/>
      <c r="H70" s="31"/>
      <c r="I70" s="31"/>
      <c r="J70" s="31"/>
      <c r="K70" s="31"/>
    </row>
    <row r="71" spans="1:11" x14ac:dyDescent="0.2">
      <c r="A71" s="28" t="s">
        <v>23</v>
      </c>
      <c r="B71" s="31"/>
      <c r="C71" s="31"/>
      <c r="D71" s="31"/>
      <c r="E71" s="31"/>
      <c r="F71" s="31"/>
      <c r="G71" s="32"/>
      <c r="H71" s="31"/>
      <c r="I71" s="31"/>
      <c r="J71" s="31"/>
      <c r="K71" s="31"/>
    </row>
    <row r="72" spans="1:11" x14ac:dyDescent="0.2">
      <c r="A72" s="28" t="s">
        <v>24</v>
      </c>
      <c r="B72" s="31"/>
      <c r="C72" s="31"/>
      <c r="D72" s="31"/>
      <c r="E72" s="31"/>
      <c r="F72" s="31"/>
      <c r="G72" s="31"/>
      <c r="H72" s="31"/>
      <c r="I72" s="31"/>
      <c r="J72" s="31"/>
      <c r="K72" s="31"/>
    </row>
    <row r="73" spans="1:11" x14ac:dyDescent="0.2">
      <c r="A73" s="28" t="s">
        <v>25</v>
      </c>
      <c r="B73" s="31"/>
      <c r="C73" s="31"/>
      <c r="D73" s="31"/>
      <c r="E73" s="31"/>
      <c r="F73" s="31"/>
      <c r="G73" s="31"/>
      <c r="H73" s="31"/>
      <c r="I73" s="31"/>
      <c r="J73" s="31"/>
      <c r="K73" s="31"/>
    </row>
    <row r="74" spans="1:11" x14ac:dyDescent="0.2">
      <c r="A74" s="28" t="s">
        <v>26</v>
      </c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1" x14ac:dyDescent="0.2">
      <c r="A75" s="33" t="s">
        <v>27</v>
      </c>
      <c r="B75" s="39" t="s">
        <v>32</v>
      </c>
      <c r="C75" s="39"/>
      <c r="D75" s="39" t="s">
        <v>32</v>
      </c>
      <c r="E75" s="39"/>
      <c r="F75" s="39" t="s">
        <v>32</v>
      </c>
      <c r="G75" s="39"/>
      <c r="H75" s="39" t="s">
        <v>32</v>
      </c>
      <c r="I75" s="39"/>
      <c r="J75" s="39" t="s">
        <v>32</v>
      </c>
      <c r="K75" s="39"/>
    </row>
    <row r="76" spans="1:11" x14ac:dyDescent="0.2">
      <c r="A76" s="35" t="s">
        <v>29</v>
      </c>
      <c r="B76" s="36">
        <f>B66+B67+C66+C67+C68</f>
        <v>174</v>
      </c>
      <c r="C76" s="37">
        <f>(_xlfn.RANK.EQ(B76,($B76,$D76,$F76,$H76,$J76),0))</f>
        <v>5</v>
      </c>
      <c r="D76" s="36">
        <f>D66+D67+E66+E67+E68</f>
        <v>199</v>
      </c>
      <c r="E76" s="37">
        <f>(_xlfn.RANK.EQ(D76,($B76,$D76,$F76,$H76,$J76),0))</f>
        <v>1</v>
      </c>
      <c r="F76" s="36">
        <f>F66+F67+G66+G67+G68</f>
        <v>181</v>
      </c>
      <c r="G76" s="37">
        <f>(_xlfn.RANK.EQ(F76,($B76,$D76,$F76,$H76,$J76),0))</f>
        <v>4</v>
      </c>
      <c r="H76" s="36">
        <f>H66+H67+I66+I67+I68</f>
        <v>187</v>
      </c>
      <c r="I76" s="37">
        <f>(_xlfn.RANK.EQ(H76,($B76,$D76,$F76,$H76,$J76),0))</f>
        <v>3</v>
      </c>
      <c r="J76" s="36">
        <f>J66+J67+K66+K67+K68</f>
        <v>197</v>
      </c>
      <c r="K76" s="37">
        <f>(_xlfn.RANK.EQ(J76,($B76,$D76,$F76,$H76,$J76),0))</f>
        <v>2</v>
      </c>
    </row>
    <row r="77" spans="1:11" x14ac:dyDescent="0.2">
      <c r="A77" s="38"/>
      <c r="B77" s="21"/>
      <c r="C77" s="21"/>
      <c r="D77" s="21"/>
      <c r="E77" s="21"/>
      <c r="F77" s="21"/>
      <c r="G77" s="21"/>
      <c r="H77" s="21"/>
      <c r="I77" s="21"/>
      <c r="J77" s="21"/>
      <c r="K77" s="21"/>
    </row>
    <row r="78" spans="1:11" x14ac:dyDescent="0.2">
      <c r="A78" s="38"/>
      <c r="B78" s="3"/>
      <c r="C78" s="3"/>
      <c r="D78" s="8"/>
      <c r="E78" s="8"/>
      <c r="F78" s="3"/>
      <c r="G78" s="3"/>
      <c r="H78" s="8"/>
      <c r="I78" s="8"/>
      <c r="J78" s="8"/>
      <c r="K78" s="8"/>
    </row>
    <row r="79" spans="1:11" x14ac:dyDescent="0.2">
      <c r="A79" s="20" t="s">
        <v>9</v>
      </c>
      <c r="B79" s="40" t="s">
        <v>36</v>
      </c>
      <c r="C79" s="22">
        <v>45531</v>
      </c>
      <c r="D79" s="23" t="s">
        <v>37</v>
      </c>
      <c r="E79" s="3"/>
      <c r="F79" s="3"/>
      <c r="G79" s="3"/>
      <c r="H79" s="3"/>
      <c r="I79" s="3"/>
      <c r="J79" s="3"/>
      <c r="K79" s="3"/>
    </row>
    <row r="80" spans="1:11" x14ac:dyDescent="0.2">
      <c r="A80" s="2"/>
      <c r="B80" s="3"/>
      <c r="C80" s="3"/>
      <c r="D80" s="3"/>
      <c r="E80" s="3"/>
      <c r="F80" s="3"/>
      <c r="G80" s="3"/>
      <c r="H80" s="3"/>
      <c r="I80" s="3"/>
      <c r="J80" s="3"/>
      <c r="K80" s="3"/>
    </row>
    <row r="81" spans="1:11" x14ac:dyDescent="0.2">
      <c r="A81" s="5"/>
      <c r="B81" s="24" t="s">
        <v>11</v>
      </c>
      <c r="C81" s="25"/>
      <c r="D81" s="24" t="s">
        <v>12</v>
      </c>
      <c r="E81" s="25"/>
      <c r="F81" s="26" t="s">
        <v>13</v>
      </c>
      <c r="G81" s="26"/>
      <c r="H81" s="26" t="s">
        <v>14</v>
      </c>
      <c r="I81" s="26"/>
      <c r="J81" s="27" t="s">
        <v>15</v>
      </c>
      <c r="K81" s="27"/>
    </row>
    <row r="82" spans="1:11" x14ac:dyDescent="0.2">
      <c r="A82" s="2"/>
      <c r="B82" s="3" t="s">
        <v>16</v>
      </c>
      <c r="C82" s="3" t="s">
        <v>17</v>
      </c>
      <c r="D82" s="3" t="s">
        <v>16</v>
      </c>
      <c r="E82" s="3" t="s">
        <v>17</v>
      </c>
      <c r="F82" s="3" t="s">
        <v>16</v>
      </c>
      <c r="G82" s="3" t="s">
        <v>17</v>
      </c>
      <c r="H82" s="3" t="s">
        <v>16</v>
      </c>
      <c r="I82" s="3" t="s">
        <v>17</v>
      </c>
      <c r="J82" s="3" t="s">
        <v>16</v>
      </c>
      <c r="K82" s="3" t="s">
        <v>17</v>
      </c>
    </row>
    <row r="83" spans="1:11" x14ac:dyDescent="0.2">
      <c r="A83" s="28" t="s">
        <v>18</v>
      </c>
      <c r="B83" s="41">
        <v>35</v>
      </c>
      <c r="C83" s="41">
        <v>41</v>
      </c>
      <c r="D83" s="41">
        <v>30</v>
      </c>
      <c r="E83" s="41">
        <v>49</v>
      </c>
      <c r="F83" s="41">
        <v>30</v>
      </c>
      <c r="G83" s="41">
        <v>43</v>
      </c>
      <c r="H83" s="41">
        <v>37</v>
      </c>
      <c r="I83" s="41">
        <v>48</v>
      </c>
      <c r="J83" s="44">
        <v>20</v>
      </c>
      <c r="K83" s="41">
        <v>35</v>
      </c>
    </row>
    <row r="84" spans="1:11" x14ac:dyDescent="0.2">
      <c r="A84" s="28" t="s">
        <v>19</v>
      </c>
      <c r="B84" s="42">
        <v>24</v>
      </c>
      <c r="C84" s="42">
        <v>40</v>
      </c>
      <c r="D84" s="41">
        <v>27</v>
      </c>
      <c r="E84" s="42">
        <v>45</v>
      </c>
      <c r="F84" s="42">
        <v>27</v>
      </c>
      <c r="G84" s="42">
        <v>41</v>
      </c>
      <c r="H84" s="41">
        <v>33</v>
      </c>
      <c r="I84" s="41">
        <v>48</v>
      </c>
      <c r="J84" s="41">
        <v>16</v>
      </c>
      <c r="K84" s="41">
        <v>34</v>
      </c>
    </row>
    <row r="85" spans="1:11" x14ac:dyDescent="0.2">
      <c r="A85" s="28" t="s">
        <v>20</v>
      </c>
      <c r="B85" s="31"/>
      <c r="C85" s="41">
        <v>40</v>
      </c>
      <c r="D85" s="32"/>
      <c r="E85" s="41">
        <v>44</v>
      </c>
      <c r="F85" s="31"/>
      <c r="G85" s="41">
        <v>41</v>
      </c>
      <c r="H85" s="32"/>
      <c r="I85" s="41">
        <v>43</v>
      </c>
      <c r="J85" s="32"/>
      <c r="K85" s="41">
        <v>26</v>
      </c>
    </row>
    <row r="86" spans="1:11" x14ac:dyDescent="0.2">
      <c r="A86" s="28" t="s">
        <v>21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</row>
    <row r="87" spans="1:11" x14ac:dyDescent="0.2">
      <c r="A87" s="28" t="s">
        <v>22</v>
      </c>
      <c r="B87" s="31"/>
      <c r="C87" s="31"/>
      <c r="D87" s="31"/>
      <c r="E87" s="31"/>
      <c r="F87" s="31"/>
      <c r="G87" s="31"/>
      <c r="H87" s="31"/>
      <c r="I87" s="31"/>
      <c r="J87" s="31"/>
      <c r="K87" s="31"/>
    </row>
    <row r="88" spans="1:11" x14ac:dyDescent="0.2">
      <c r="A88" s="28" t="s">
        <v>23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</row>
    <row r="89" spans="1:11" x14ac:dyDescent="0.2">
      <c r="A89" s="28" t="s">
        <v>24</v>
      </c>
      <c r="B89" s="31"/>
      <c r="C89" s="31"/>
      <c r="D89" s="31"/>
      <c r="E89" s="31"/>
      <c r="F89" s="31"/>
      <c r="G89" s="31"/>
      <c r="H89" s="31"/>
      <c r="I89" s="31"/>
      <c r="J89" s="31"/>
      <c r="K89" s="31"/>
    </row>
    <row r="90" spans="1:11" x14ac:dyDescent="0.2">
      <c r="A90" s="28" t="s">
        <v>25</v>
      </c>
      <c r="B90" s="31"/>
      <c r="C90" s="31"/>
      <c r="D90" s="31"/>
      <c r="E90" s="31"/>
      <c r="F90" s="31"/>
      <c r="G90" s="31"/>
      <c r="H90" s="31"/>
      <c r="I90" s="31"/>
      <c r="J90" s="31"/>
      <c r="K90" s="31"/>
    </row>
    <row r="91" spans="1:11" x14ac:dyDescent="0.2">
      <c r="A91" s="28" t="s">
        <v>26</v>
      </c>
      <c r="B91" s="31"/>
      <c r="C91" s="31"/>
      <c r="D91" s="31"/>
      <c r="E91" s="31"/>
      <c r="F91" s="31"/>
      <c r="G91" s="31"/>
      <c r="H91" s="31"/>
      <c r="I91" s="31"/>
      <c r="J91" s="31"/>
      <c r="K91" s="31"/>
    </row>
    <row r="92" spans="1:11" x14ac:dyDescent="0.2">
      <c r="A92" s="33" t="s">
        <v>27</v>
      </c>
      <c r="B92" s="39" t="s">
        <v>32</v>
      </c>
      <c r="C92" s="39"/>
      <c r="D92" s="39" t="s">
        <v>32</v>
      </c>
      <c r="E92" s="39"/>
      <c r="F92" s="39" t="s">
        <v>32</v>
      </c>
      <c r="G92" s="39"/>
      <c r="H92" s="39" t="s">
        <v>32</v>
      </c>
      <c r="I92" s="39"/>
      <c r="J92" s="39" t="s">
        <v>32</v>
      </c>
      <c r="K92" s="39"/>
    </row>
    <row r="93" spans="1:11" x14ac:dyDescent="0.2">
      <c r="A93" s="35" t="s">
        <v>29</v>
      </c>
      <c r="B93" s="36">
        <f>B83+B84+C83+C84+C85</f>
        <v>180</v>
      </c>
      <c r="C93" s="37">
        <v>4</v>
      </c>
      <c r="D93" s="36">
        <f>D83+D84+E83+E84+E85</f>
        <v>195</v>
      </c>
      <c r="E93" s="37">
        <v>2</v>
      </c>
      <c r="F93" s="36">
        <f>F83+F84+G83+G84+G85</f>
        <v>182</v>
      </c>
      <c r="G93" s="37">
        <v>3</v>
      </c>
      <c r="H93" s="36">
        <f>H83+H84+I83+I84+I85</f>
        <v>209</v>
      </c>
      <c r="I93" s="37">
        <v>1</v>
      </c>
      <c r="J93" s="36">
        <v>131</v>
      </c>
      <c r="K93" s="37">
        <v>5</v>
      </c>
    </row>
    <row r="94" spans="1:11" x14ac:dyDescent="0.2">
      <c r="A94" s="38"/>
      <c r="B94" s="45"/>
      <c r="C94" s="9"/>
      <c r="D94" s="45"/>
      <c r="E94" s="9"/>
      <c r="F94" s="45"/>
      <c r="G94" s="9"/>
      <c r="H94" s="45"/>
      <c r="I94" s="9"/>
      <c r="J94" s="45"/>
      <c r="K94" s="9"/>
    </row>
    <row r="95" spans="1:11" ht="18" x14ac:dyDescent="0.2">
      <c r="A95" s="46" t="s">
        <v>38</v>
      </c>
      <c r="B95" s="46"/>
      <c r="C95" s="46"/>
      <c r="D95" s="46"/>
      <c r="E95" s="46"/>
      <c r="F95" s="46"/>
      <c r="G95" s="46"/>
      <c r="H95" s="46"/>
      <c r="I95" s="46"/>
      <c r="J95" s="46"/>
      <c r="K95" s="46"/>
    </row>
    <row r="96" spans="1:11" x14ac:dyDescent="0.2">
      <c r="A96" s="38"/>
      <c r="B96" s="47"/>
      <c r="C96" s="21"/>
      <c r="D96" s="47"/>
      <c r="E96" s="21"/>
      <c r="F96" s="47"/>
      <c r="G96" s="21"/>
      <c r="H96" s="47"/>
      <c r="I96" s="21"/>
      <c r="J96" s="47"/>
      <c r="K96" s="21"/>
    </row>
    <row r="97" spans="1:11" x14ac:dyDescent="0.2">
      <c r="A97" s="38"/>
      <c r="B97" s="47"/>
      <c r="C97" s="3"/>
      <c r="D97" s="48" t="s">
        <v>39</v>
      </c>
      <c r="E97" s="3"/>
      <c r="F97" s="3"/>
      <c r="G97" s="3"/>
      <c r="H97" s="3"/>
      <c r="I97" s="3"/>
      <c r="J97" s="3"/>
      <c r="K97" s="3"/>
    </row>
    <row r="98" spans="1:11" x14ac:dyDescent="0.2">
      <c r="A98" s="38"/>
      <c r="B98" s="47"/>
      <c r="C98" s="3"/>
      <c r="D98" s="8" t="s">
        <v>40</v>
      </c>
      <c r="E98" s="3"/>
      <c r="F98" s="3"/>
      <c r="G98" s="3"/>
      <c r="H98" s="3"/>
      <c r="I98" s="3"/>
      <c r="J98" s="3"/>
      <c r="K98" s="3"/>
    </row>
    <row r="99" spans="1:11" x14ac:dyDescent="0.2">
      <c r="A99" s="49" t="s">
        <v>41</v>
      </c>
      <c r="B99" s="24" t="s">
        <v>11</v>
      </c>
      <c r="C99" s="25"/>
      <c r="D99" s="24" t="s">
        <v>12</v>
      </c>
      <c r="E99" s="25"/>
      <c r="F99" s="26" t="s">
        <v>13</v>
      </c>
      <c r="G99" s="26"/>
      <c r="H99" s="26" t="s">
        <v>14</v>
      </c>
      <c r="I99" s="26"/>
      <c r="J99" s="27" t="s">
        <v>15</v>
      </c>
      <c r="K99" s="27"/>
    </row>
    <row r="100" spans="1:11" x14ac:dyDescent="0.2">
      <c r="A100" s="4" t="s">
        <v>42</v>
      </c>
      <c r="B100" s="50">
        <f t="shared" ref="B100:K100" si="0">B25</f>
        <v>183</v>
      </c>
      <c r="C100" s="50">
        <f t="shared" si="0"/>
        <v>2</v>
      </c>
      <c r="D100" s="50">
        <f t="shared" si="0"/>
        <v>179</v>
      </c>
      <c r="E100" s="50">
        <f t="shared" si="0"/>
        <v>3</v>
      </c>
      <c r="F100" s="50">
        <f t="shared" si="0"/>
        <v>168</v>
      </c>
      <c r="G100" s="50">
        <f t="shared" si="0"/>
        <v>4</v>
      </c>
      <c r="H100" s="50">
        <f t="shared" si="0"/>
        <v>189</v>
      </c>
      <c r="I100" s="50">
        <f t="shared" si="0"/>
        <v>1</v>
      </c>
      <c r="J100" s="50">
        <f t="shared" si="0"/>
        <v>159</v>
      </c>
      <c r="K100" s="51">
        <f t="shared" si="0"/>
        <v>5</v>
      </c>
    </row>
    <row r="101" spans="1:11" x14ac:dyDescent="0.2">
      <c r="A101" s="4" t="s">
        <v>30</v>
      </c>
      <c r="B101" s="50">
        <f t="shared" ref="B101:K101" si="1">B42</f>
        <v>189</v>
      </c>
      <c r="C101" s="50">
        <f t="shared" si="1"/>
        <v>2</v>
      </c>
      <c r="D101" s="50">
        <f t="shared" si="1"/>
        <v>209</v>
      </c>
      <c r="E101" s="50">
        <f t="shared" si="1"/>
        <v>1</v>
      </c>
      <c r="F101" s="50">
        <f t="shared" si="1"/>
        <v>162</v>
      </c>
      <c r="G101" s="50">
        <f t="shared" si="1"/>
        <v>4</v>
      </c>
      <c r="H101" s="50">
        <f t="shared" si="1"/>
        <v>187</v>
      </c>
      <c r="I101" s="50">
        <f t="shared" si="1"/>
        <v>3</v>
      </c>
      <c r="J101" s="50">
        <f t="shared" si="1"/>
        <v>68</v>
      </c>
      <c r="K101" s="50">
        <f t="shared" si="1"/>
        <v>5</v>
      </c>
    </row>
    <row r="102" spans="1:11" x14ac:dyDescent="0.2">
      <c r="A102" s="4" t="s">
        <v>33</v>
      </c>
      <c r="B102" s="50">
        <f t="shared" ref="B102:K102" si="2">B59</f>
        <v>161</v>
      </c>
      <c r="C102" s="50">
        <f t="shared" si="2"/>
        <v>4</v>
      </c>
      <c r="D102" s="50">
        <f t="shared" si="2"/>
        <v>184</v>
      </c>
      <c r="E102" s="50">
        <f t="shared" si="2"/>
        <v>2</v>
      </c>
      <c r="F102" s="50">
        <f t="shared" si="2"/>
        <v>178</v>
      </c>
      <c r="G102" s="50">
        <f t="shared" si="2"/>
        <v>3</v>
      </c>
      <c r="H102" s="50">
        <f t="shared" si="2"/>
        <v>186</v>
      </c>
      <c r="I102" s="50">
        <f t="shared" si="2"/>
        <v>1</v>
      </c>
      <c r="J102" s="50">
        <f t="shared" si="2"/>
        <v>158</v>
      </c>
      <c r="K102" s="50">
        <f t="shared" si="2"/>
        <v>5</v>
      </c>
    </row>
    <row r="103" spans="1:11" x14ac:dyDescent="0.2">
      <c r="A103" s="4" t="s">
        <v>15</v>
      </c>
      <c r="B103" s="50">
        <f t="shared" ref="B103:K103" si="3">B76</f>
        <v>174</v>
      </c>
      <c r="C103" s="50">
        <f t="shared" si="3"/>
        <v>5</v>
      </c>
      <c r="D103" s="50">
        <f t="shared" si="3"/>
        <v>199</v>
      </c>
      <c r="E103" s="50">
        <f t="shared" si="3"/>
        <v>1</v>
      </c>
      <c r="F103" s="50">
        <f t="shared" si="3"/>
        <v>181</v>
      </c>
      <c r="G103" s="50">
        <f t="shared" si="3"/>
        <v>4</v>
      </c>
      <c r="H103" s="50">
        <f t="shared" si="3"/>
        <v>187</v>
      </c>
      <c r="I103" s="50">
        <f t="shared" si="3"/>
        <v>3</v>
      </c>
      <c r="J103" s="50">
        <f t="shared" si="3"/>
        <v>197</v>
      </c>
      <c r="K103" s="50">
        <f t="shared" si="3"/>
        <v>2</v>
      </c>
    </row>
    <row r="104" spans="1:11" x14ac:dyDescent="0.2">
      <c r="A104" s="4" t="s">
        <v>14</v>
      </c>
      <c r="B104" s="50">
        <f t="shared" ref="B104:K104" si="4">B93</f>
        <v>180</v>
      </c>
      <c r="C104" s="50">
        <f t="shared" si="4"/>
        <v>4</v>
      </c>
      <c r="D104" s="50">
        <f t="shared" si="4"/>
        <v>195</v>
      </c>
      <c r="E104" s="50">
        <f t="shared" si="4"/>
        <v>2</v>
      </c>
      <c r="F104" s="50">
        <f t="shared" si="4"/>
        <v>182</v>
      </c>
      <c r="G104" s="50">
        <f t="shared" si="4"/>
        <v>3</v>
      </c>
      <c r="H104" s="50">
        <f t="shared" si="4"/>
        <v>209</v>
      </c>
      <c r="I104" s="50">
        <f t="shared" si="4"/>
        <v>1</v>
      </c>
      <c r="J104" s="50">
        <f t="shared" si="4"/>
        <v>131</v>
      </c>
      <c r="K104" s="50">
        <f t="shared" si="4"/>
        <v>5</v>
      </c>
    </row>
    <row r="105" spans="1:11" x14ac:dyDescent="0.2">
      <c r="A105" s="52"/>
      <c r="B105" s="53"/>
      <c r="C105" s="53"/>
      <c r="D105" s="54"/>
      <c r="E105" s="55"/>
      <c r="F105" s="53"/>
      <c r="G105" s="53"/>
      <c r="H105" s="53"/>
      <c r="I105" s="53"/>
      <c r="J105" s="53"/>
      <c r="K105" s="53"/>
    </row>
    <row r="106" spans="1:11" x14ac:dyDescent="0.2">
      <c r="A106" s="56" t="s">
        <v>43</v>
      </c>
      <c r="B106" s="24" t="s">
        <v>11</v>
      </c>
      <c r="C106" s="25"/>
      <c r="D106" s="24" t="s">
        <v>12</v>
      </c>
      <c r="E106" s="25"/>
      <c r="F106" s="26" t="s">
        <v>13</v>
      </c>
      <c r="G106" s="26"/>
      <c r="H106" s="26" t="s">
        <v>14</v>
      </c>
      <c r="I106" s="26"/>
      <c r="J106" s="27" t="s">
        <v>15</v>
      </c>
      <c r="K106" s="27"/>
    </row>
    <row r="107" spans="1:11" x14ac:dyDescent="0.2">
      <c r="A107" s="57" t="s">
        <v>44</v>
      </c>
      <c r="B107" s="58">
        <f>SUM(B100:B104)</f>
        <v>887</v>
      </c>
      <c r="C107" s="59">
        <v>3</v>
      </c>
      <c r="D107" s="58">
        <f>SUM(D100:D104)</f>
        <v>966</v>
      </c>
      <c r="E107" s="59">
        <v>1</v>
      </c>
      <c r="F107" s="58">
        <f>SUM(F100:F104)</f>
        <v>871</v>
      </c>
      <c r="G107" s="59">
        <v>4</v>
      </c>
      <c r="H107" s="58">
        <f>SUM(H100:H104)</f>
        <v>958</v>
      </c>
      <c r="I107" s="59">
        <v>2</v>
      </c>
      <c r="J107" s="58">
        <f>SUM(J100:J104)</f>
        <v>713</v>
      </c>
      <c r="K107" s="59">
        <v>5</v>
      </c>
    </row>
  </sheetData>
  <mergeCells count="48">
    <mergeCell ref="A95:K95"/>
    <mergeCell ref="F99:G99"/>
    <mergeCell ref="H99:I99"/>
    <mergeCell ref="J99:K99"/>
    <mergeCell ref="F106:G106"/>
    <mergeCell ref="H106:I106"/>
    <mergeCell ref="J106:K106"/>
    <mergeCell ref="F81:G81"/>
    <mergeCell ref="H81:I81"/>
    <mergeCell ref="J81:K81"/>
    <mergeCell ref="B92:C92"/>
    <mergeCell ref="D92:E92"/>
    <mergeCell ref="F92:G92"/>
    <mergeCell ref="H92:I92"/>
    <mergeCell ref="J92:K92"/>
    <mergeCell ref="F64:G64"/>
    <mergeCell ref="H64:I64"/>
    <mergeCell ref="J64:K64"/>
    <mergeCell ref="B75:C75"/>
    <mergeCell ref="D75:E75"/>
    <mergeCell ref="F75:G75"/>
    <mergeCell ref="H75:I75"/>
    <mergeCell ref="J75:K75"/>
    <mergeCell ref="F47:G47"/>
    <mergeCell ref="H47:I47"/>
    <mergeCell ref="J47:K47"/>
    <mergeCell ref="B58:C58"/>
    <mergeCell ref="D58:E58"/>
    <mergeCell ref="F58:G58"/>
    <mergeCell ref="H58:I58"/>
    <mergeCell ref="J58:K58"/>
    <mergeCell ref="F30:G30"/>
    <mergeCell ref="H30:I30"/>
    <mergeCell ref="J30:K30"/>
    <mergeCell ref="B41:C41"/>
    <mergeCell ref="D41:E41"/>
    <mergeCell ref="F41:G41"/>
    <mergeCell ref="H41:I41"/>
    <mergeCell ref="J41:K41"/>
    <mergeCell ref="A1:K1"/>
    <mergeCell ref="F13:G13"/>
    <mergeCell ref="H13:I13"/>
    <mergeCell ref="J13:K13"/>
    <mergeCell ref="B24:C24"/>
    <mergeCell ref="D24:E24"/>
    <mergeCell ref="F24:G24"/>
    <mergeCell ref="H24:I24"/>
    <mergeCell ref="J24:K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Christiane MOREL</dc:creator>
  <cp:lastModifiedBy>Christiane MOREL</cp:lastModifiedBy>
  <dcterms:created xsi:type="dcterms:W3CDTF">2024-08-27T16:54:31Z</dcterms:created>
  <dcterms:modified xsi:type="dcterms:W3CDTF">2024-08-27T16:55:11Z</dcterms:modified>
</cp:coreProperties>
</file>